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Arkusz1!$A$1:$E$26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8" i="1"/>
  <c r="D18"/>
  <c r="E13"/>
  <c r="D13"/>
  <c r="E7"/>
  <c r="D7"/>
  <c r="E6"/>
  <c r="E26" s="1"/>
  <c r="D6"/>
  <c r="D26" s="1"/>
</calcChain>
</file>

<file path=xl/sharedStrings.xml><?xml version="1.0" encoding="utf-8"?>
<sst xmlns="http://schemas.openxmlformats.org/spreadsheetml/2006/main" count="52" uniqueCount="48">
  <si>
    <t xml:space="preserve">Załącznik Nr 3  do Zasad zlecania 
i rozliczania z realizacji zadań powierzonych do wykonania aktem założycielskim spółki Zakład Gospodarki Mieszkaniowej Towarzystwo Budownictwa Społecznego w Częstochowie Spółka z ograniczoną odpowiedzialnością </t>
  </si>
  <si>
    <t>KOREKTA PLAN  RZECZOWO – FINANSOWY REMONTÓW, MODERNIZACJI I INWESTYCJI</t>
  </si>
  <si>
    <t>Lp.</t>
  </si>
  <si>
    <t>Wyszczególnienie</t>
  </si>
  <si>
    <t>PLAN</t>
  </si>
  <si>
    <t>KOREKTA PLAN</t>
  </si>
  <si>
    <t>1</t>
  </si>
  <si>
    <t>2</t>
  </si>
  <si>
    <t>3</t>
  </si>
  <si>
    <t>4</t>
  </si>
  <si>
    <t>I</t>
  </si>
  <si>
    <t>REMONTY</t>
  </si>
  <si>
    <t xml:space="preserve">Remonty budowlane </t>
  </si>
  <si>
    <t>1.1</t>
  </si>
  <si>
    <t>Prace blacharsko-dekarskie</t>
  </si>
  <si>
    <t>1.2</t>
  </si>
  <si>
    <t>Prace murarskie</t>
  </si>
  <si>
    <t>1.3</t>
  </si>
  <si>
    <t>Prace brukarskie</t>
  </si>
  <si>
    <t>1.4</t>
  </si>
  <si>
    <t>Przewody kominowe</t>
  </si>
  <si>
    <t>1.5</t>
  </si>
  <si>
    <t>Inne prace budowlane</t>
  </si>
  <si>
    <t>Roboty Instalacyjne</t>
  </si>
  <si>
    <t>2.1</t>
  </si>
  <si>
    <t>Instalacje c.o. i ciepła woda</t>
  </si>
  <si>
    <t>2.2</t>
  </si>
  <si>
    <t>Instalacje wodno-kanalizacyjne</t>
  </si>
  <si>
    <t>2.3</t>
  </si>
  <si>
    <t>Instalacje elektryczne, odgromowe</t>
  </si>
  <si>
    <t>2.4</t>
  </si>
  <si>
    <t xml:space="preserve">Instalacje gazowe i zabezpieczenie </t>
  </si>
  <si>
    <t>Pozostałe prace</t>
  </si>
  <si>
    <t>3.1</t>
  </si>
  <si>
    <t>Ekspertyzy, projekty</t>
  </si>
  <si>
    <t xml:space="preserve">Wymiana  stolarki  otworowej </t>
  </si>
  <si>
    <t>5</t>
  </si>
  <si>
    <t>Zabezpieczenie budynków i wyburzenia</t>
  </si>
  <si>
    <t>6</t>
  </si>
  <si>
    <t xml:space="preserve">Usługi remontowe pozostałe </t>
  </si>
  <si>
    <t>7</t>
  </si>
  <si>
    <t>Prace zduńskie</t>
  </si>
  <si>
    <t>8</t>
  </si>
  <si>
    <t>Remonty lokali z zasobu gminy</t>
  </si>
  <si>
    <t>II</t>
  </si>
  <si>
    <t>MODERNIZACJA</t>
  </si>
  <si>
    <t>RAZEM (I+II)</t>
  </si>
  <si>
    <t>Załącznik do Zarządzenia Nr 3128.2023 Prezydenta Miasta Częstochowy  z dnia 28 grudnia 2023 r.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</si>
</sst>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22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9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/>
    </xf>
    <xf numFmtId="3" fontId="5" fillId="0" borderId="2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left" vertical="center" wrapText="1"/>
    </xf>
    <xf numFmtId="49" fontId="0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center" wrapText="1"/>
    </xf>
    <xf numFmtId="3" fontId="3" fillId="0" borderId="2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49" fontId="3" fillId="0" borderId="0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0" fontId="0" fillId="0" borderId="0" xfId="0" applyFont="1" applyBorder="1"/>
    <xf numFmtId="0" fontId="3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Normalny" xfId="0" builtinId="0"/>
    <cellStyle name="Normalny_Propozycje_do_planu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48576"/>
  <sheetViews>
    <sheetView tabSelected="1" zoomScaleNormal="100" workbookViewId="0">
      <selection activeCell="C2" sqref="C2:E2"/>
    </sheetView>
  </sheetViews>
  <sheetFormatPr defaultColWidth="11.7109375" defaultRowHeight="12.75"/>
  <cols>
    <col min="1" max="1" width="5.28515625" customWidth="1"/>
    <col min="2" max="2" width="6" customWidth="1"/>
    <col min="3" max="3" width="36.5703125" customWidth="1"/>
    <col min="4" max="4" width="18" customWidth="1"/>
    <col min="5" max="5" width="18.5703125" customWidth="1"/>
    <col min="1024" max="1024" width="11.5703125" customWidth="1"/>
  </cols>
  <sheetData>
    <row r="1" spans="2:5" ht="80.650000000000006" customHeight="1">
      <c r="B1" s="1"/>
      <c r="C1" s="2"/>
      <c r="D1" s="23" t="s">
        <v>47</v>
      </c>
      <c r="E1" s="24"/>
    </row>
    <row r="2" spans="2:5" ht="57" customHeight="1">
      <c r="B2" s="1"/>
      <c r="C2" s="19" t="s">
        <v>0</v>
      </c>
      <c r="D2" s="19"/>
      <c r="E2" s="19"/>
    </row>
    <row r="3" spans="2:5" ht="30.6" customHeight="1">
      <c r="B3" s="20" t="s">
        <v>1</v>
      </c>
      <c r="C3" s="20"/>
      <c r="D3" s="20"/>
      <c r="E3" s="20"/>
    </row>
    <row r="4" spans="2:5" ht="26.85" customHeight="1">
      <c r="B4" s="3" t="s">
        <v>2</v>
      </c>
      <c r="C4" s="4" t="s">
        <v>3</v>
      </c>
      <c r="D4" s="5" t="s">
        <v>4</v>
      </c>
      <c r="E4" s="6" t="s">
        <v>5</v>
      </c>
    </row>
    <row r="5" spans="2:5" ht="11.1" customHeight="1">
      <c r="B5" s="7" t="s">
        <v>6</v>
      </c>
      <c r="C5" s="8" t="s">
        <v>7</v>
      </c>
      <c r="D5" s="9" t="s">
        <v>8</v>
      </c>
      <c r="E5" s="8" t="s">
        <v>9</v>
      </c>
    </row>
    <row r="6" spans="2:5" ht="22.7" customHeight="1">
      <c r="B6" s="7" t="s">
        <v>10</v>
      </c>
      <c r="C6" s="10" t="s">
        <v>11</v>
      </c>
      <c r="D6" s="11">
        <f>D7+D13+D18+D20+D21+D22+D23+D24</f>
        <v>6890252</v>
      </c>
      <c r="E6" s="11">
        <f>E7+E13+E18+E20+E21+E22+E23+E24</f>
        <v>6955997</v>
      </c>
    </row>
    <row r="7" spans="2:5" ht="20.100000000000001" customHeight="1">
      <c r="B7" s="7" t="s">
        <v>6</v>
      </c>
      <c r="C7" s="12" t="s">
        <v>12</v>
      </c>
      <c r="D7" s="11">
        <f>D8+D9+D10+D11+D12</f>
        <v>2014752</v>
      </c>
      <c r="E7" s="11">
        <f>E8+E9+E10+E11+E12</f>
        <v>1442379</v>
      </c>
    </row>
    <row r="8" spans="2:5" ht="14.85" customHeight="1">
      <c r="B8" s="13" t="s">
        <v>13</v>
      </c>
      <c r="C8" s="14" t="s">
        <v>14</v>
      </c>
      <c r="D8" s="15">
        <v>593200</v>
      </c>
      <c r="E8" s="15">
        <v>391867</v>
      </c>
    </row>
    <row r="9" spans="2:5" ht="16.350000000000001" customHeight="1">
      <c r="B9" s="13" t="s">
        <v>15</v>
      </c>
      <c r="C9" s="16" t="s">
        <v>16</v>
      </c>
      <c r="D9" s="15">
        <v>497552</v>
      </c>
      <c r="E9" s="15">
        <v>385282</v>
      </c>
    </row>
    <row r="10" spans="2:5" ht="16.350000000000001" customHeight="1">
      <c r="B10" s="13" t="s">
        <v>17</v>
      </c>
      <c r="C10" s="16" t="s">
        <v>18</v>
      </c>
      <c r="D10" s="15">
        <v>263000</v>
      </c>
      <c r="E10" s="15">
        <v>291990</v>
      </c>
    </row>
    <row r="11" spans="2:5" ht="16.350000000000001" customHeight="1">
      <c r="B11" s="13" t="s">
        <v>19</v>
      </c>
      <c r="C11" s="14" t="s">
        <v>20</v>
      </c>
      <c r="D11" s="15">
        <v>470000</v>
      </c>
      <c r="E11" s="15">
        <v>281291</v>
      </c>
    </row>
    <row r="12" spans="2:5" ht="14.85" customHeight="1">
      <c r="B12" s="13" t="s">
        <v>21</v>
      </c>
      <c r="C12" s="14" t="s">
        <v>22</v>
      </c>
      <c r="D12" s="15">
        <v>191000</v>
      </c>
      <c r="E12" s="15">
        <v>91949</v>
      </c>
    </row>
    <row r="13" spans="2:5" ht="19.350000000000001" customHeight="1">
      <c r="B13" s="7" t="s">
        <v>7</v>
      </c>
      <c r="C13" s="12" t="s">
        <v>23</v>
      </c>
      <c r="D13" s="11">
        <f>D17+D16+D15+D14</f>
        <v>606500</v>
      </c>
      <c r="E13" s="11">
        <f>E17+E16+E15+E14</f>
        <v>564349</v>
      </c>
    </row>
    <row r="14" spans="2:5" ht="16.350000000000001" customHeight="1">
      <c r="B14" s="13" t="s">
        <v>24</v>
      </c>
      <c r="C14" s="16" t="s">
        <v>25</v>
      </c>
      <c r="D14" s="15">
        <v>12000</v>
      </c>
      <c r="E14" s="15">
        <v>64594</v>
      </c>
    </row>
    <row r="15" spans="2:5" ht="14.85" customHeight="1">
      <c r="B15" s="13" t="s">
        <v>26</v>
      </c>
      <c r="C15" s="16" t="s">
        <v>27</v>
      </c>
      <c r="D15" s="15">
        <v>329500</v>
      </c>
      <c r="E15" s="15">
        <v>158556</v>
      </c>
    </row>
    <row r="16" spans="2:5" ht="15.6" customHeight="1">
      <c r="B16" s="13" t="s">
        <v>28</v>
      </c>
      <c r="C16" s="16" t="s">
        <v>29</v>
      </c>
      <c r="D16" s="15">
        <v>115000</v>
      </c>
      <c r="E16" s="15">
        <v>173391</v>
      </c>
    </row>
    <row r="17" spans="2:5" ht="15.6" customHeight="1">
      <c r="B17" s="13" t="s">
        <v>30</v>
      </c>
      <c r="C17" s="16" t="s">
        <v>31</v>
      </c>
      <c r="D17" s="15">
        <v>150000</v>
      </c>
      <c r="E17" s="15">
        <v>167808</v>
      </c>
    </row>
    <row r="18" spans="2:5" ht="21.6" customHeight="1">
      <c r="B18" s="7" t="s">
        <v>8</v>
      </c>
      <c r="C18" s="10" t="s">
        <v>32</v>
      </c>
      <c r="D18" s="11">
        <f>D19</f>
        <v>88000</v>
      </c>
      <c r="E18" s="11">
        <f>E19</f>
        <v>59532</v>
      </c>
    </row>
    <row r="19" spans="2:5" ht="15.6" customHeight="1">
      <c r="B19" s="13" t="s">
        <v>33</v>
      </c>
      <c r="C19" s="16" t="s">
        <v>34</v>
      </c>
      <c r="D19" s="15">
        <v>88000</v>
      </c>
      <c r="E19" s="15">
        <v>59532</v>
      </c>
    </row>
    <row r="20" spans="2:5" ht="21.6" customHeight="1">
      <c r="B20" s="7" t="s">
        <v>9</v>
      </c>
      <c r="C20" s="10" t="s">
        <v>35</v>
      </c>
      <c r="D20" s="11">
        <v>481000</v>
      </c>
      <c r="E20" s="11">
        <v>573319</v>
      </c>
    </row>
    <row r="21" spans="2:5" ht="21.6" customHeight="1">
      <c r="B21" s="7" t="s">
        <v>36</v>
      </c>
      <c r="C21" s="10" t="s">
        <v>37</v>
      </c>
      <c r="D21" s="11">
        <v>400000</v>
      </c>
      <c r="E21" s="11">
        <v>124067</v>
      </c>
    </row>
    <row r="22" spans="2:5" ht="21.6" customHeight="1">
      <c r="B22" s="7" t="s">
        <v>38</v>
      </c>
      <c r="C22" s="10" t="s">
        <v>39</v>
      </c>
      <c r="D22" s="11">
        <v>0</v>
      </c>
      <c r="E22" s="11">
        <v>0</v>
      </c>
    </row>
    <row r="23" spans="2:5" ht="19.5" customHeight="1">
      <c r="B23" s="7" t="s">
        <v>40</v>
      </c>
      <c r="C23" s="10" t="s">
        <v>41</v>
      </c>
      <c r="D23" s="11">
        <v>100000</v>
      </c>
      <c r="E23" s="11">
        <v>55502</v>
      </c>
    </row>
    <row r="24" spans="2:5" ht="20.100000000000001" customHeight="1">
      <c r="B24" s="7" t="s">
        <v>42</v>
      </c>
      <c r="C24" s="12" t="s">
        <v>43</v>
      </c>
      <c r="D24" s="11">
        <v>3200000</v>
      </c>
      <c r="E24" s="11">
        <v>4136849</v>
      </c>
    </row>
    <row r="25" spans="2:5" ht="22.35" customHeight="1">
      <c r="B25" s="7" t="s">
        <v>44</v>
      </c>
      <c r="C25" s="12" t="s">
        <v>45</v>
      </c>
      <c r="D25" s="11">
        <v>614000</v>
      </c>
      <c r="E25" s="11">
        <v>631564</v>
      </c>
    </row>
    <row r="26" spans="2:5" ht="25.15" customHeight="1">
      <c r="B26" s="21" t="s">
        <v>46</v>
      </c>
      <c r="C26" s="21"/>
      <c r="D26" s="11">
        <f>D6+D25</f>
        <v>7504252</v>
      </c>
      <c r="E26" s="11">
        <f>E6+E25</f>
        <v>7587561</v>
      </c>
    </row>
    <row r="28" spans="2:5" ht="12.75" customHeight="1">
      <c r="B28" s="22"/>
      <c r="C28" s="22"/>
      <c r="D28" s="17"/>
      <c r="E28" s="18"/>
    </row>
    <row r="29" spans="2:5" ht="12.75" customHeight="1">
      <c r="B29" s="22"/>
      <c r="C29" s="22"/>
      <c r="D29" s="17"/>
    </row>
    <row r="30" spans="2:5" ht="12.75" customHeight="1">
      <c r="E30" s="18"/>
    </row>
    <row r="1048574" ht="12.75" customHeight="1"/>
    <row r="1048575" ht="12.75" customHeight="1"/>
    <row r="1048576" ht="12.75" customHeight="1"/>
  </sheetData>
  <mergeCells count="5">
    <mergeCell ref="D1:E1"/>
    <mergeCell ref="C2:E2"/>
    <mergeCell ref="B3:E3"/>
    <mergeCell ref="B26:C26"/>
    <mergeCell ref="B28:C29"/>
  </mergeCells>
  <pageMargins left="0.73402777777777795" right="0.41944444444444401" top="0.88611111111111096" bottom="0.78749999999999998" header="0.511811023622047" footer="0.511811023622047"/>
  <pageSetup paperSize="9" scale="87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Julcia</dc:creator>
  <cp:lastModifiedBy>kmajtyka</cp:lastModifiedBy>
  <cp:revision>28</cp:revision>
  <cp:lastPrinted>2024-01-02T08:13:52Z</cp:lastPrinted>
  <dcterms:created xsi:type="dcterms:W3CDTF">2021-02-03T19:19:59Z</dcterms:created>
  <dcterms:modified xsi:type="dcterms:W3CDTF">2024-01-02T08:15:47Z</dcterms:modified>
  <dc:language>pl-PL</dc:language>
</cp:coreProperties>
</file>